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3535" windowHeight="996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S26" i="1"/>
  <c r="Q26"/>
  <c r="G26"/>
  <c r="E26"/>
  <c r="S23"/>
  <c r="Q23"/>
  <c r="P23"/>
  <c r="N23"/>
  <c r="K23"/>
  <c r="H23"/>
  <c r="E23"/>
  <c r="M23"/>
  <c r="J23"/>
  <c r="S14"/>
  <c r="S8"/>
  <c r="Q14"/>
  <c r="Q8"/>
  <c r="P14"/>
  <c r="N14"/>
  <c r="P8"/>
  <c r="N8"/>
  <c r="M8"/>
  <c r="M14"/>
  <c r="K14"/>
  <c r="K8"/>
  <c r="J14"/>
  <c r="H14"/>
  <c r="J8"/>
  <c r="H8"/>
  <c r="G14"/>
  <c r="E14"/>
  <c r="G8"/>
  <c r="E8"/>
  <c r="D14"/>
  <c r="B14"/>
  <c r="D8"/>
  <c r="B8"/>
  <c r="S11"/>
  <c r="Q11"/>
  <c r="S5"/>
  <c r="Q5"/>
  <c r="P11"/>
  <c r="N11"/>
  <c r="P5"/>
  <c r="N5"/>
  <c r="M11"/>
  <c r="K11"/>
  <c r="M5"/>
  <c r="K5"/>
  <c r="J11"/>
  <c r="H11"/>
  <c r="J5"/>
  <c r="H5"/>
  <c r="E11"/>
  <c r="G11"/>
  <c r="E5"/>
  <c r="G5"/>
  <c r="B11"/>
  <c r="B5"/>
</calcChain>
</file>

<file path=xl/sharedStrings.xml><?xml version="1.0" encoding="utf-8"?>
<sst xmlns="http://schemas.openxmlformats.org/spreadsheetml/2006/main" count="150" uniqueCount="12">
  <si>
    <t>용현5동 주민등록 민원처리 현황</t>
  </si>
  <si>
    <t>출생신고
처리</t>
  </si>
  <si>
    <t>일평균</t>
  </si>
  <si>
    <t>월계</t>
  </si>
  <si>
    <t>누계</t>
  </si>
  <si>
    <t>사망신고
처리</t>
  </si>
  <si>
    <t>주민등록증 과태료</t>
  </si>
  <si>
    <t>가족관계등록 과태료</t>
  </si>
  <si>
    <t>일평균</t>
    <phoneticPr fontId="2" type="noConversion"/>
  </si>
  <si>
    <t>월계</t>
    <phoneticPr fontId="2" type="noConversion"/>
  </si>
  <si>
    <t>누계</t>
    <phoneticPr fontId="2" type="noConversion"/>
  </si>
  <si>
    <r>
      <t>◆</t>
    </r>
    <r>
      <rPr>
        <b/>
        <sz val="10"/>
        <rFont val="Lucida Console"/>
        <family val="3"/>
      </rPr>
      <t xml:space="preserve"> </t>
    </r>
    <r>
      <rPr>
        <b/>
        <sz val="10"/>
        <rFont val="돋움"/>
        <family val="3"/>
        <charset val="129"/>
      </rPr>
      <t>기간</t>
    </r>
    <r>
      <rPr>
        <b/>
        <sz val="10"/>
        <rFont val="Lucida Console"/>
        <family val="3"/>
      </rPr>
      <t xml:space="preserve"> : 2014.01.01 - 2014.12.31</t>
    </r>
    <phoneticPr fontId="10" type="noConversion"/>
  </si>
</sst>
</file>

<file path=xl/styles.xml><?xml version="1.0" encoding="utf-8"?>
<styleSheet xmlns="http://schemas.openxmlformats.org/spreadsheetml/2006/main">
  <numFmts count="2">
    <numFmt numFmtId="177" formatCode="##&quot;월&quot;"/>
    <numFmt numFmtId="178" formatCode="0.0_ "/>
  </numFmts>
  <fonts count="1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name val="돋움"/>
      <family val="3"/>
      <charset val="129"/>
    </font>
    <font>
      <b/>
      <sz val="9"/>
      <name val="Lucida Console"/>
      <family val="3"/>
    </font>
    <font>
      <b/>
      <sz val="8"/>
      <name val="Lucida Console"/>
      <family val="3"/>
    </font>
    <font>
      <sz val="8"/>
      <name val="Lucida Console"/>
      <family val="3"/>
    </font>
    <font>
      <sz val="20"/>
      <name val="휴먼옛체"/>
      <family val="1"/>
      <charset val="129"/>
    </font>
    <font>
      <b/>
      <sz val="10"/>
      <name val="돋움"/>
      <family val="3"/>
      <charset val="129"/>
    </font>
    <font>
      <b/>
      <sz val="10"/>
      <name val="Lucida Console"/>
      <family val="3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2">
    <border>
      <left/>
      <right/>
      <top/>
      <bottom/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8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double">
        <color indexed="8"/>
      </right>
      <top/>
      <bottom style="medium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double">
        <color indexed="8"/>
      </right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/>
      <bottom style="medium">
        <color indexed="64"/>
      </bottom>
      <diagonal/>
    </border>
    <border>
      <left style="hair">
        <color indexed="8"/>
      </left>
      <right style="double">
        <color indexed="8"/>
      </right>
      <top/>
      <bottom style="medium">
        <color indexed="64"/>
      </bottom>
      <diagonal/>
    </border>
    <border>
      <left style="hair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double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 vertical="center"/>
    </xf>
    <xf numFmtId="0" fontId="6" fillId="0" borderId="3" xfId="1" applyNumberFormat="1" applyFont="1" applyBorder="1" applyAlignment="1">
      <alignment horizontal="center" vertical="center"/>
    </xf>
    <xf numFmtId="0" fontId="6" fillId="0" borderId="5" xfId="1" applyNumberFormat="1" applyFont="1" applyBorder="1" applyAlignment="1">
      <alignment horizontal="center" vertical="center"/>
    </xf>
    <xf numFmtId="178" fontId="6" fillId="0" borderId="1" xfId="1" applyNumberFormat="1" applyFont="1" applyBorder="1" applyAlignment="1">
      <alignment horizontal="center" vertical="center"/>
    </xf>
    <xf numFmtId="0" fontId="6" fillId="0" borderId="6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178" fontId="6" fillId="0" borderId="7" xfId="1" applyNumberFormat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178" fontId="6" fillId="0" borderId="14" xfId="1" applyNumberFormat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177" fontId="5" fillId="2" borderId="21" xfId="1" applyNumberFormat="1" applyFont="1" applyFill="1" applyBorder="1" applyAlignment="1">
      <alignment horizontal="center" vertical="center"/>
    </xf>
    <xf numFmtId="177" fontId="5" fillId="2" borderId="22" xfId="1" applyNumberFormat="1" applyFont="1" applyFill="1" applyBorder="1" applyAlignment="1">
      <alignment horizontal="center" vertical="center"/>
    </xf>
    <xf numFmtId="177" fontId="5" fillId="2" borderId="23" xfId="1" applyNumberFormat="1" applyFont="1" applyFill="1" applyBorder="1" applyAlignment="1">
      <alignment horizontal="center" vertical="center"/>
    </xf>
    <xf numFmtId="177" fontId="5" fillId="2" borderId="24" xfId="1" applyNumberFormat="1" applyFont="1" applyFill="1" applyBorder="1" applyAlignment="1">
      <alignment horizontal="center" vertical="center"/>
    </xf>
    <xf numFmtId="177" fontId="5" fillId="2" borderId="25" xfId="1" applyNumberFormat="1" applyFont="1" applyFill="1" applyBorder="1" applyAlignment="1">
      <alignment horizontal="center" vertical="center"/>
    </xf>
    <xf numFmtId="177" fontId="5" fillId="2" borderId="26" xfId="1" applyNumberFormat="1" applyFont="1" applyFill="1" applyBorder="1" applyAlignment="1">
      <alignment horizontal="center" vertical="center"/>
    </xf>
    <xf numFmtId="0" fontId="3" fillId="0" borderId="27" xfId="1" applyFont="1" applyBorder="1" applyAlignment="1">
      <alignment horizontal="center" vertical="center" wrapText="1"/>
    </xf>
    <xf numFmtId="0" fontId="4" fillId="0" borderId="28" xfId="1" applyFont="1" applyBorder="1" applyAlignment="1">
      <alignment horizontal="center" vertical="center"/>
    </xf>
    <xf numFmtId="0" fontId="4" fillId="0" borderId="29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3" fillId="0" borderId="21" xfId="1" applyFont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177" fontId="5" fillId="2" borderId="21" xfId="0" applyNumberFormat="1" applyFont="1" applyFill="1" applyBorder="1" applyAlignment="1">
      <alignment horizontal="center" vertical="center"/>
    </xf>
    <xf numFmtId="177" fontId="5" fillId="2" borderId="22" xfId="0" applyNumberFormat="1" applyFont="1" applyFill="1" applyBorder="1" applyAlignment="1">
      <alignment horizontal="center" vertical="center"/>
    </xf>
    <xf numFmtId="177" fontId="5" fillId="2" borderId="2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 vertical="center"/>
    </xf>
    <xf numFmtId="177" fontId="5" fillId="2" borderId="24" xfId="0" applyNumberFormat="1" applyFont="1" applyFill="1" applyBorder="1" applyAlignment="1">
      <alignment horizontal="center" vertical="center"/>
    </xf>
    <xf numFmtId="177" fontId="5" fillId="2" borderId="25" xfId="0" applyNumberFormat="1" applyFont="1" applyFill="1" applyBorder="1" applyAlignment="1">
      <alignment horizontal="center" vertical="center"/>
    </xf>
    <xf numFmtId="177" fontId="5" fillId="2" borderId="26" xfId="0" applyNumberFormat="1" applyFont="1" applyFill="1" applyBorder="1" applyAlignment="1">
      <alignment horizontal="center" vertical="center"/>
    </xf>
    <xf numFmtId="178" fontId="6" fillId="0" borderId="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8" fontId="6" fillId="0" borderId="14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6"/>
  <sheetViews>
    <sheetView tabSelected="1" workbookViewId="0">
      <selection activeCell="U10" sqref="U10:U11"/>
    </sheetView>
  </sheetViews>
  <sheetFormatPr defaultRowHeight="16.5"/>
  <sheetData>
    <row r="1" spans="1:19" ht="32.25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17.25" thickBot="1">
      <c r="A2" s="39" t="s">
        <v>11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>
      <c r="A3" s="40" t="s">
        <v>1</v>
      </c>
      <c r="B3" s="43">
        <v>1</v>
      </c>
      <c r="C3" s="44"/>
      <c r="D3" s="45"/>
      <c r="E3" s="29">
        <v>2</v>
      </c>
      <c r="F3" s="30"/>
      <c r="G3" s="31"/>
      <c r="H3" s="29">
        <v>3</v>
      </c>
      <c r="I3" s="30"/>
      <c r="J3" s="31"/>
      <c r="K3" s="29">
        <v>4</v>
      </c>
      <c r="L3" s="30"/>
      <c r="M3" s="31"/>
      <c r="N3" s="29">
        <v>5</v>
      </c>
      <c r="O3" s="30"/>
      <c r="P3" s="31"/>
      <c r="Q3" s="29">
        <v>6</v>
      </c>
      <c r="R3" s="30"/>
      <c r="S3" s="31"/>
    </row>
    <row r="4" spans="1:19">
      <c r="A4" s="41"/>
      <c r="B4" s="46" t="s">
        <v>8</v>
      </c>
      <c r="C4" s="47" t="s">
        <v>9</v>
      </c>
      <c r="D4" s="48" t="s">
        <v>10</v>
      </c>
      <c r="E4" s="3" t="s">
        <v>2</v>
      </c>
      <c r="F4" s="1" t="s">
        <v>3</v>
      </c>
      <c r="G4" s="2" t="s">
        <v>4</v>
      </c>
      <c r="H4" s="4" t="s">
        <v>2</v>
      </c>
      <c r="I4" s="1" t="s">
        <v>3</v>
      </c>
      <c r="J4" s="4" t="s">
        <v>4</v>
      </c>
      <c r="K4" s="3" t="s">
        <v>2</v>
      </c>
      <c r="L4" s="1" t="s">
        <v>3</v>
      </c>
      <c r="M4" s="2" t="s">
        <v>4</v>
      </c>
      <c r="N4" s="3" t="s">
        <v>2</v>
      </c>
      <c r="O4" s="1" t="s">
        <v>3</v>
      </c>
      <c r="P4" s="2" t="s">
        <v>4</v>
      </c>
      <c r="Q4" s="3" t="s">
        <v>2</v>
      </c>
      <c r="R4" s="1" t="s">
        <v>3</v>
      </c>
      <c r="S4" s="5" t="s">
        <v>4</v>
      </c>
    </row>
    <row r="5" spans="1:19">
      <c r="A5" s="41"/>
      <c r="B5" s="49">
        <f>20/31</f>
        <v>0.64516129032258063</v>
      </c>
      <c r="C5" s="50">
        <v>20</v>
      </c>
      <c r="D5" s="51">
        <v>20</v>
      </c>
      <c r="E5" s="12">
        <f>F5/28</f>
        <v>0.9642857142857143</v>
      </c>
      <c r="F5" s="9">
        <v>27</v>
      </c>
      <c r="G5" s="10">
        <f>F5+D5</f>
        <v>47</v>
      </c>
      <c r="H5" s="12">
        <f>I5/31</f>
        <v>1.032258064516129</v>
      </c>
      <c r="I5" s="9">
        <v>32</v>
      </c>
      <c r="J5" s="11">
        <f>G5+I5</f>
        <v>79</v>
      </c>
      <c r="K5" s="12">
        <f>L5/30</f>
        <v>1.0333333333333334</v>
      </c>
      <c r="L5" s="9">
        <v>31</v>
      </c>
      <c r="M5" s="10">
        <f>L5+J5</f>
        <v>110</v>
      </c>
      <c r="N5" s="12">
        <f>O5/31</f>
        <v>1.064516129032258</v>
      </c>
      <c r="O5" s="9">
        <v>33</v>
      </c>
      <c r="P5" s="10">
        <f>O5+M5</f>
        <v>143</v>
      </c>
      <c r="Q5" s="12">
        <f>R5/30</f>
        <v>0.8</v>
      </c>
      <c r="R5" s="9">
        <v>24</v>
      </c>
      <c r="S5" s="13">
        <f>R5+P5</f>
        <v>167</v>
      </c>
    </row>
    <row r="6" spans="1:19">
      <c r="A6" s="41"/>
      <c r="B6" s="52">
        <v>7</v>
      </c>
      <c r="C6" s="53"/>
      <c r="D6" s="54"/>
      <c r="E6" s="32">
        <v>8</v>
      </c>
      <c r="F6" s="33"/>
      <c r="G6" s="34"/>
      <c r="H6" s="32">
        <v>9</v>
      </c>
      <c r="I6" s="33"/>
      <c r="J6" s="34"/>
      <c r="K6" s="32">
        <v>10</v>
      </c>
      <c r="L6" s="33"/>
      <c r="M6" s="34"/>
      <c r="N6" s="32">
        <v>11</v>
      </c>
      <c r="O6" s="33"/>
      <c r="P6" s="34"/>
      <c r="Q6" s="32">
        <v>12</v>
      </c>
      <c r="R6" s="33"/>
      <c r="S6" s="34"/>
    </row>
    <row r="7" spans="1:19">
      <c r="A7" s="41"/>
      <c r="B7" s="46" t="s">
        <v>8</v>
      </c>
      <c r="C7" s="47" t="s">
        <v>9</v>
      </c>
      <c r="D7" s="48" t="s">
        <v>10</v>
      </c>
      <c r="E7" s="3" t="s">
        <v>2</v>
      </c>
      <c r="F7" s="1" t="s">
        <v>3</v>
      </c>
      <c r="G7" s="2" t="s">
        <v>4</v>
      </c>
      <c r="H7" s="4" t="s">
        <v>2</v>
      </c>
      <c r="I7" s="1" t="s">
        <v>3</v>
      </c>
      <c r="J7" s="4" t="s">
        <v>4</v>
      </c>
      <c r="K7" s="3" t="s">
        <v>2</v>
      </c>
      <c r="L7" s="1" t="s">
        <v>3</v>
      </c>
      <c r="M7" s="2" t="s">
        <v>4</v>
      </c>
      <c r="N7" s="3" t="s">
        <v>2</v>
      </c>
      <c r="O7" s="1" t="s">
        <v>3</v>
      </c>
      <c r="P7" s="2" t="s">
        <v>4</v>
      </c>
      <c r="Q7" s="3" t="s">
        <v>2</v>
      </c>
      <c r="R7" s="1" t="s">
        <v>3</v>
      </c>
      <c r="S7" s="5" t="s">
        <v>4</v>
      </c>
    </row>
    <row r="8" spans="1:19" ht="17.25" thickBot="1">
      <c r="A8" s="42"/>
      <c r="B8" s="55">
        <f>C8/31</f>
        <v>0.54838709677419351</v>
      </c>
      <c r="C8" s="56">
        <v>17</v>
      </c>
      <c r="D8" s="57">
        <f>C8+S5</f>
        <v>184</v>
      </c>
      <c r="E8" s="15">
        <f>F8/31</f>
        <v>0.80645161290322576</v>
      </c>
      <c r="F8" s="18">
        <v>25</v>
      </c>
      <c r="G8" s="19">
        <f>F8+D8</f>
        <v>209</v>
      </c>
      <c r="H8" s="15">
        <f>I8/30</f>
        <v>0.76666666666666672</v>
      </c>
      <c r="I8" s="18">
        <v>23</v>
      </c>
      <c r="J8" s="20">
        <f>I8+G8</f>
        <v>232</v>
      </c>
      <c r="K8" s="15">
        <f>L8/31</f>
        <v>0.93548387096774188</v>
      </c>
      <c r="L8" s="16">
        <v>29</v>
      </c>
      <c r="M8" s="17">
        <f>L8+J8</f>
        <v>261</v>
      </c>
      <c r="N8" s="15">
        <f>O8/30</f>
        <v>0.73333333333333328</v>
      </c>
      <c r="O8" s="16">
        <v>22</v>
      </c>
      <c r="P8" s="17">
        <f>O8+M8</f>
        <v>283</v>
      </c>
      <c r="Q8" s="15">
        <f>R8/31</f>
        <v>0.90322580645161288</v>
      </c>
      <c r="R8" s="16">
        <v>28</v>
      </c>
      <c r="S8" s="21">
        <f>R8+P8</f>
        <v>311</v>
      </c>
    </row>
    <row r="9" spans="1:19">
      <c r="A9" s="35" t="s">
        <v>5</v>
      </c>
      <c r="B9" s="43">
        <v>1</v>
      </c>
      <c r="C9" s="44"/>
      <c r="D9" s="45"/>
      <c r="E9" s="29">
        <v>2</v>
      </c>
      <c r="F9" s="30"/>
      <c r="G9" s="31"/>
      <c r="H9" s="29">
        <v>3</v>
      </c>
      <c r="I9" s="30"/>
      <c r="J9" s="31"/>
      <c r="K9" s="29">
        <v>4</v>
      </c>
      <c r="L9" s="30"/>
      <c r="M9" s="31"/>
      <c r="N9" s="29">
        <v>5</v>
      </c>
      <c r="O9" s="30"/>
      <c r="P9" s="31"/>
      <c r="Q9" s="29">
        <v>6</v>
      </c>
      <c r="R9" s="30"/>
      <c r="S9" s="31"/>
    </row>
    <row r="10" spans="1:19">
      <c r="A10" s="36"/>
      <c r="B10" s="46" t="s">
        <v>8</v>
      </c>
      <c r="C10" s="47" t="s">
        <v>9</v>
      </c>
      <c r="D10" s="48" t="s">
        <v>10</v>
      </c>
      <c r="E10" s="3" t="s">
        <v>2</v>
      </c>
      <c r="F10" s="1" t="s">
        <v>3</v>
      </c>
      <c r="G10" s="2" t="s">
        <v>4</v>
      </c>
      <c r="H10" s="4" t="s">
        <v>2</v>
      </c>
      <c r="I10" s="1" t="s">
        <v>3</v>
      </c>
      <c r="J10" s="4" t="s">
        <v>4</v>
      </c>
      <c r="K10" s="3" t="s">
        <v>2</v>
      </c>
      <c r="L10" s="1" t="s">
        <v>3</v>
      </c>
      <c r="M10" s="2" t="s">
        <v>4</v>
      </c>
      <c r="N10" s="3" t="s">
        <v>2</v>
      </c>
      <c r="O10" s="1" t="s">
        <v>3</v>
      </c>
      <c r="P10" s="2" t="s">
        <v>4</v>
      </c>
      <c r="Q10" s="3" t="s">
        <v>2</v>
      </c>
      <c r="R10" s="1" t="s">
        <v>3</v>
      </c>
      <c r="S10" s="5" t="s">
        <v>4</v>
      </c>
    </row>
    <row r="11" spans="1:19">
      <c r="A11" s="36"/>
      <c r="B11" s="49">
        <f>7/31</f>
        <v>0.22580645161290322</v>
      </c>
      <c r="C11" s="58">
        <v>7</v>
      </c>
      <c r="D11" s="59">
        <v>7</v>
      </c>
      <c r="E11" s="12">
        <f>F11/28</f>
        <v>0.7142857142857143</v>
      </c>
      <c r="F11" s="6">
        <v>20</v>
      </c>
      <c r="G11" s="7">
        <f>D11+F11</f>
        <v>27</v>
      </c>
      <c r="H11" s="12">
        <f>I11/31</f>
        <v>0.29032258064516131</v>
      </c>
      <c r="I11" s="6">
        <v>9</v>
      </c>
      <c r="J11" s="8">
        <f>G11+I11</f>
        <v>36</v>
      </c>
      <c r="K11" s="12">
        <f>L11/30</f>
        <v>0.46666666666666667</v>
      </c>
      <c r="L11" s="6">
        <v>14</v>
      </c>
      <c r="M11" s="7">
        <f>L11+J11</f>
        <v>50</v>
      </c>
      <c r="N11" s="12">
        <f>O11/31</f>
        <v>0.45161290322580644</v>
      </c>
      <c r="O11" s="6">
        <v>14</v>
      </c>
      <c r="P11" s="7">
        <f>O11+M11</f>
        <v>64</v>
      </c>
      <c r="Q11" s="12">
        <f>R11/30</f>
        <v>0.4</v>
      </c>
      <c r="R11" s="6">
        <v>12</v>
      </c>
      <c r="S11" s="14">
        <f>R11+P11</f>
        <v>76</v>
      </c>
    </row>
    <row r="12" spans="1:19">
      <c r="A12" s="36"/>
      <c r="B12" s="52">
        <v>7</v>
      </c>
      <c r="C12" s="53"/>
      <c r="D12" s="54"/>
      <c r="E12" s="32">
        <v>8</v>
      </c>
      <c r="F12" s="33"/>
      <c r="G12" s="34"/>
      <c r="H12" s="32">
        <v>9</v>
      </c>
      <c r="I12" s="33"/>
      <c r="J12" s="34"/>
      <c r="K12" s="32">
        <v>10</v>
      </c>
      <c r="L12" s="33"/>
      <c r="M12" s="34"/>
      <c r="N12" s="32">
        <v>11</v>
      </c>
      <c r="O12" s="33"/>
      <c r="P12" s="34"/>
      <c r="Q12" s="32">
        <v>12</v>
      </c>
      <c r="R12" s="33"/>
      <c r="S12" s="34"/>
    </row>
    <row r="13" spans="1:19">
      <c r="A13" s="36"/>
      <c r="B13" s="46" t="s">
        <v>8</v>
      </c>
      <c r="C13" s="47" t="s">
        <v>9</v>
      </c>
      <c r="D13" s="48" t="s">
        <v>10</v>
      </c>
      <c r="E13" s="3" t="s">
        <v>2</v>
      </c>
      <c r="F13" s="1" t="s">
        <v>3</v>
      </c>
      <c r="G13" s="2" t="s">
        <v>4</v>
      </c>
      <c r="H13" s="4" t="s">
        <v>2</v>
      </c>
      <c r="I13" s="1" t="s">
        <v>3</v>
      </c>
      <c r="J13" s="4" t="s">
        <v>4</v>
      </c>
      <c r="K13" s="3" t="s">
        <v>2</v>
      </c>
      <c r="L13" s="1" t="s">
        <v>3</v>
      </c>
      <c r="M13" s="2" t="s">
        <v>4</v>
      </c>
      <c r="N13" s="3" t="s">
        <v>2</v>
      </c>
      <c r="O13" s="1" t="s">
        <v>3</v>
      </c>
      <c r="P13" s="2" t="s">
        <v>4</v>
      </c>
      <c r="Q13" s="3" t="s">
        <v>2</v>
      </c>
      <c r="R13" s="1" t="s">
        <v>3</v>
      </c>
      <c r="S13" s="5" t="s">
        <v>4</v>
      </c>
    </row>
    <row r="14" spans="1:19" ht="17.25" thickBot="1">
      <c r="A14" s="37"/>
      <c r="B14" s="60">
        <f>C14/31</f>
        <v>0.41935483870967744</v>
      </c>
      <c r="C14" s="61">
        <v>13</v>
      </c>
      <c r="D14" s="62">
        <f>C14+S11</f>
        <v>89</v>
      </c>
      <c r="E14" s="22">
        <f>F14/31</f>
        <v>0.61290322580645162</v>
      </c>
      <c r="F14" s="25">
        <v>19</v>
      </c>
      <c r="G14" s="26">
        <f>F14+D14</f>
        <v>108</v>
      </c>
      <c r="H14" s="22">
        <f>I14/30</f>
        <v>0.3</v>
      </c>
      <c r="I14" s="25">
        <v>9</v>
      </c>
      <c r="J14" s="27">
        <f>I14+G14</f>
        <v>117</v>
      </c>
      <c r="K14" s="22">
        <f>L14/31</f>
        <v>0.32258064516129031</v>
      </c>
      <c r="L14" s="23">
        <v>10</v>
      </c>
      <c r="M14" s="24">
        <f>L14+J14</f>
        <v>127</v>
      </c>
      <c r="N14" s="22">
        <f>O14/30</f>
        <v>0.2</v>
      </c>
      <c r="O14" s="23">
        <v>6</v>
      </c>
      <c r="P14" s="24">
        <f>M14+O14</f>
        <v>133</v>
      </c>
      <c r="Q14" s="22">
        <f>R14/31</f>
        <v>0.5161290322580645</v>
      </c>
      <c r="R14" s="23">
        <v>16</v>
      </c>
      <c r="S14" s="28">
        <f>R14+P14</f>
        <v>149</v>
      </c>
    </row>
    <row r="15" spans="1:19">
      <c r="A15" s="35" t="s">
        <v>6</v>
      </c>
      <c r="B15" s="43">
        <v>1</v>
      </c>
      <c r="C15" s="44"/>
      <c r="D15" s="45"/>
      <c r="E15" s="29">
        <v>2</v>
      </c>
      <c r="F15" s="30"/>
      <c r="G15" s="31"/>
      <c r="H15" s="29">
        <v>3</v>
      </c>
      <c r="I15" s="30"/>
      <c r="J15" s="31"/>
      <c r="K15" s="29">
        <v>4</v>
      </c>
      <c r="L15" s="30"/>
      <c r="M15" s="31"/>
      <c r="N15" s="29">
        <v>5</v>
      </c>
      <c r="O15" s="30"/>
      <c r="P15" s="31"/>
      <c r="Q15" s="29">
        <v>6</v>
      </c>
      <c r="R15" s="30"/>
      <c r="S15" s="31"/>
    </row>
    <row r="16" spans="1:19">
      <c r="A16" s="36"/>
      <c r="B16" s="46" t="s">
        <v>8</v>
      </c>
      <c r="C16" s="47" t="s">
        <v>9</v>
      </c>
      <c r="D16" s="48" t="s">
        <v>10</v>
      </c>
      <c r="E16" s="3" t="s">
        <v>2</v>
      </c>
      <c r="F16" s="1" t="s">
        <v>3</v>
      </c>
      <c r="G16" s="2" t="s">
        <v>4</v>
      </c>
      <c r="H16" s="4" t="s">
        <v>2</v>
      </c>
      <c r="I16" s="1" t="s">
        <v>3</v>
      </c>
      <c r="J16" s="4" t="s">
        <v>4</v>
      </c>
      <c r="K16" s="3" t="s">
        <v>2</v>
      </c>
      <c r="L16" s="1" t="s">
        <v>3</v>
      </c>
      <c r="M16" s="2" t="s">
        <v>4</v>
      </c>
      <c r="N16" s="3" t="s">
        <v>2</v>
      </c>
      <c r="O16" s="1" t="s">
        <v>3</v>
      </c>
      <c r="P16" s="2" t="s">
        <v>4</v>
      </c>
      <c r="Q16" s="3" t="s">
        <v>2</v>
      </c>
      <c r="R16" s="1" t="s">
        <v>3</v>
      </c>
      <c r="S16" s="5" t="s">
        <v>4</v>
      </c>
    </row>
    <row r="17" spans="1:19">
      <c r="A17" s="36"/>
      <c r="B17" s="49">
        <v>0</v>
      </c>
      <c r="C17" s="58">
        <v>0</v>
      </c>
      <c r="D17" s="59">
        <v>0</v>
      </c>
      <c r="E17" s="12">
        <v>0</v>
      </c>
      <c r="F17" s="6">
        <v>0</v>
      </c>
      <c r="G17" s="7">
        <v>0</v>
      </c>
      <c r="H17" s="12">
        <v>0</v>
      </c>
      <c r="I17" s="6">
        <v>0</v>
      </c>
      <c r="J17" s="8">
        <v>0</v>
      </c>
      <c r="K17" s="12">
        <v>0</v>
      </c>
      <c r="L17" s="6">
        <v>0</v>
      </c>
      <c r="M17" s="7">
        <v>0</v>
      </c>
      <c r="N17" s="12">
        <v>0</v>
      </c>
      <c r="O17" s="6">
        <v>0</v>
      </c>
      <c r="P17" s="7">
        <v>0</v>
      </c>
      <c r="Q17" s="12">
        <v>0</v>
      </c>
      <c r="R17" s="6">
        <v>0</v>
      </c>
      <c r="S17" s="14">
        <v>0</v>
      </c>
    </row>
    <row r="18" spans="1:19">
      <c r="A18" s="36"/>
      <c r="B18" s="52">
        <v>7</v>
      </c>
      <c r="C18" s="53"/>
      <c r="D18" s="54"/>
      <c r="E18" s="32">
        <v>8</v>
      </c>
      <c r="F18" s="33"/>
      <c r="G18" s="34"/>
      <c r="H18" s="32">
        <v>9</v>
      </c>
      <c r="I18" s="33"/>
      <c r="J18" s="34"/>
      <c r="K18" s="32">
        <v>10</v>
      </c>
      <c r="L18" s="33"/>
      <c r="M18" s="34"/>
      <c r="N18" s="32">
        <v>11</v>
      </c>
      <c r="O18" s="33"/>
      <c r="P18" s="34"/>
      <c r="Q18" s="32">
        <v>12</v>
      </c>
      <c r="R18" s="33"/>
      <c r="S18" s="34"/>
    </row>
    <row r="19" spans="1:19">
      <c r="A19" s="36"/>
      <c r="B19" s="46" t="s">
        <v>8</v>
      </c>
      <c r="C19" s="47" t="s">
        <v>9</v>
      </c>
      <c r="D19" s="48" t="s">
        <v>10</v>
      </c>
      <c r="E19" s="3" t="s">
        <v>2</v>
      </c>
      <c r="F19" s="1" t="s">
        <v>3</v>
      </c>
      <c r="G19" s="2" t="s">
        <v>4</v>
      </c>
      <c r="H19" s="4" t="s">
        <v>2</v>
      </c>
      <c r="I19" s="1" t="s">
        <v>3</v>
      </c>
      <c r="J19" s="4" t="s">
        <v>4</v>
      </c>
      <c r="K19" s="3" t="s">
        <v>2</v>
      </c>
      <c r="L19" s="1" t="s">
        <v>3</v>
      </c>
      <c r="M19" s="2" t="s">
        <v>4</v>
      </c>
      <c r="N19" s="3" t="s">
        <v>2</v>
      </c>
      <c r="O19" s="1" t="s">
        <v>3</v>
      </c>
      <c r="P19" s="2" t="s">
        <v>4</v>
      </c>
      <c r="Q19" s="3" t="s">
        <v>2</v>
      </c>
      <c r="R19" s="1" t="s">
        <v>3</v>
      </c>
      <c r="S19" s="5" t="s">
        <v>4</v>
      </c>
    </row>
    <row r="20" spans="1:19" ht="17.25" thickBot="1">
      <c r="A20" s="37"/>
      <c r="B20" s="60">
        <v>0</v>
      </c>
      <c r="C20" s="61">
        <v>0</v>
      </c>
      <c r="D20" s="62">
        <v>0</v>
      </c>
      <c r="E20" s="22">
        <v>0</v>
      </c>
      <c r="F20" s="25">
        <v>0</v>
      </c>
      <c r="G20" s="26">
        <v>0</v>
      </c>
      <c r="H20" s="22">
        <v>0</v>
      </c>
      <c r="I20" s="25">
        <v>0</v>
      </c>
      <c r="J20" s="27">
        <v>0</v>
      </c>
      <c r="K20" s="22">
        <v>0</v>
      </c>
      <c r="L20" s="23">
        <v>0</v>
      </c>
      <c r="M20" s="24">
        <v>0</v>
      </c>
      <c r="N20" s="22">
        <v>0</v>
      </c>
      <c r="O20" s="23">
        <v>0</v>
      </c>
      <c r="P20" s="24">
        <v>0</v>
      </c>
      <c r="Q20" s="22">
        <v>0</v>
      </c>
      <c r="R20" s="23">
        <v>0</v>
      </c>
      <c r="S20" s="28">
        <v>0</v>
      </c>
    </row>
    <row r="21" spans="1:19">
      <c r="A21" s="35" t="s">
        <v>7</v>
      </c>
      <c r="B21" s="43">
        <v>1</v>
      </c>
      <c r="C21" s="44"/>
      <c r="D21" s="45"/>
      <c r="E21" s="29">
        <v>2</v>
      </c>
      <c r="F21" s="30"/>
      <c r="G21" s="31"/>
      <c r="H21" s="29">
        <v>3</v>
      </c>
      <c r="I21" s="30"/>
      <c r="J21" s="31"/>
      <c r="K21" s="29">
        <v>4</v>
      </c>
      <c r="L21" s="30"/>
      <c r="M21" s="31"/>
      <c r="N21" s="29">
        <v>5</v>
      </c>
      <c r="O21" s="30"/>
      <c r="P21" s="31"/>
      <c r="Q21" s="29">
        <v>6</v>
      </c>
      <c r="R21" s="30"/>
      <c r="S21" s="31"/>
    </row>
    <row r="22" spans="1:19">
      <c r="A22" s="36"/>
      <c r="B22" s="46" t="s">
        <v>8</v>
      </c>
      <c r="C22" s="47" t="s">
        <v>9</v>
      </c>
      <c r="D22" s="48" t="s">
        <v>10</v>
      </c>
      <c r="E22" s="3" t="s">
        <v>2</v>
      </c>
      <c r="F22" s="1" t="s">
        <v>3</v>
      </c>
      <c r="G22" s="2" t="s">
        <v>4</v>
      </c>
      <c r="H22" s="4" t="s">
        <v>2</v>
      </c>
      <c r="I22" s="1" t="s">
        <v>3</v>
      </c>
      <c r="J22" s="4" t="s">
        <v>4</v>
      </c>
      <c r="K22" s="3" t="s">
        <v>2</v>
      </c>
      <c r="L22" s="1" t="s">
        <v>3</v>
      </c>
      <c r="M22" s="2" t="s">
        <v>4</v>
      </c>
      <c r="N22" s="3" t="s">
        <v>2</v>
      </c>
      <c r="O22" s="1" t="s">
        <v>3</v>
      </c>
      <c r="P22" s="2" t="s">
        <v>4</v>
      </c>
      <c r="Q22" s="3" t="s">
        <v>2</v>
      </c>
      <c r="R22" s="1" t="s">
        <v>3</v>
      </c>
      <c r="S22" s="5" t="s">
        <v>4</v>
      </c>
    </row>
    <row r="23" spans="1:19">
      <c r="A23" s="36"/>
      <c r="B23" s="49">
        <v>0</v>
      </c>
      <c r="C23" s="58">
        <v>0</v>
      </c>
      <c r="D23" s="59">
        <v>0</v>
      </c>
      <c r="E23" s="12">
        <f>F23/28</f>
        <v>3.5714285714285712E-2</v>
      </c>
      <c r="F23" s="6">
        <v>1</v>
      </c>
      <c r="G23" s="7">
        <v>0</v>
      </c>
      <c r="H23" s="12">
        <f>I23/31</f>
        <v>3.2258064516129031E-2</v>
      </c>
      <c r="I23" s="6">
        <v>1</v>
      </c>
      <c r="J23" s="8">
        <f>I23+F23</f>
        <v>2</v>
      </c>
      <c r="K23" s="12">
        <f>L23/30</f>
        <v>6.6666666666666666E-2</v>
      </c>
      <c r="L23" s="6">
        <v>2</v>
      </c>
      <c r="M23" s="7">
        <f>L23+J23</f>
        <v>4</v>
      </c>
      <c r="N23" s="12">
        <f>O23/31</f>
        <v>6.4516129032258063E-2</v>
      </c>
      <c r="O23" s="6">
        <v>2</v>
      </c>
      <c r="P23" s="7">
        <f>O23+M23</f>
        <v>6</v>
      </c>
      <c r="Q23" s="12">
        <f>R23/30</f>
        <v>3.3333333333333333E-2</v>
      </c>
      <c r="R23" s="6">
        <v>1</v>
      </c>
      <c r="S23" s="14">
        <f>R23+P23</f>
        <v>7</v>
      </c>
    </row>
    <row r="24" spans="1:19">
      <c r="A24" s="36"/>
      <c r="B24" s="52">
        <v>7</v>
      </c>
      <c r="C24" s="53"/>
      <c r="D24" s="54"/>
      <c r="E24" s="32">
        <v>8</v>
      </c>
      <c r="F24" s="33"/>
      <c r="G24" s="34"/>
      <c r="H24" s="32">
        <v>9</v>
      </c>
      <c r="I24" s="33"/>
      <c r="J24" s="34"/>
      <c r="K24" s="32">
        <v>10</v>
      </c>
      <c r="L24" s="33"/>
      <c r="M24" s="34"/>
      <c r="N24" s="32">
        <v>11</v>
      </c>
      <c r="O24" s="33"/>
      <c r="P24" s="34"/>
      <c r="Q24" s="32">
        <v>12</v>
      </c>
      <c r="R24" s="33"/>
      <c r="S24" s="34"/>
    </row>
    <row r="25" spans="1:19">
      <c r="A25" s="36"/>
      <c r="B25" s="46" t="s">
        <v>8</v>
      </c>
      <c r="C25" s="47" t="s">
        <v>9</v>
      </c>
      <c r="D25" s="48" t="s">
        <v>10</v>
      </c>
      <c r="E25" s="3" t="s">
        <v>2</v>
      </c>
      <c r="F25" s="1" t="s">
        <v>3</v>
      </c>
      <c r="G25" s="2" t="s">
        <v>4</v>
      </c>
      <c r="H25" s="4" t="s">
        <v>2</v>
      </c>
      <c r="I25" s="1" t="s">
        <v>3</v>
      </c>
      <c r="J25" s="4" t="s">
        <v>4</v>
      </c>
      <c r="K25" s="3" t="s">
        <v>2</v>
      </c>
      <c r="L25" s="1" t="s">
        <v>3</v>
      </c>
      <c r="M25" s="2" t="s">
        <v>4</v>
      </c>
      <c r="N25" s="3" t="s">
        <v>2</v>
      </c>
      <c r="O25" s="1" t="s">
        <v>3</v>
      </c>
      <c r="P25" s="2" t="s">
        <v>4</v>
      </c>
      <c r="Q25" s="3" t="s">
        <v>2</v>
      </c>
      <c r="R25" s="1" t="s">
        <v>3</v>
      </c>
      <c r="S25" s="5" t="s">
        <v>4</v>
      </c>
    </row>
    <row r="26" spans="1:19" ht="17.25" thickBot="1">
      <c r="A26" s="37"/>
      <c r="B26" s="60">
        <v>0</v>
      </c>
      <c r="C26" s="61">
        <v>0</v>
      </c>
      <c r="D26" s="62">
        <v>7</v>
      </c>
      <c r="E26" s="22">
        <f>F26/31</f>
        <v>9.6774193548387094E-2</v>
      </c>
      <c r="F26" s="25">
        <v>3</v>
      </c>
      <c r="G26" s="26">
        <f>F26+D26</f>
        <v>10</v>
      </c>
      <c r="H26" s="22">
        <v>0</v>
      </c>
      <c r="I26" s="25">
        <v>0</v>
      </c>
      <c r="J26" s="27">
        <v>10</v>
      </c>
      <c r="K26" s="22">
        <v>0</v>
      </c>
      <c r="L26" s="23">
        <v>0</v>
      </c>
      <c r="M26" s="24">
        <v>10</v>
      </c>
      <c r="N26" s="22">
        <v>0</v>
      </c>
      <c r="O26" s="23">
        <v>0</v>
      </c>
      <c r="P26" s="24">
        <v>10</v>
      </c>
      <c r="Q26" s="22">
        <f>R26/31</f>
        <v>6.4516129032258063E-2</v>
      </c>
      <c r="R26" s="23">
        <v>2</v>
      </c>
      <c r="S26" s="28">
        <f>R26+P26</f>
        <v>12</v>
      </c>
    </row>
  </sheetData>
  <mergeCells count="54">
    <mergeCell ref="N9:P9"/>
    <mergeCell ref="Q9:S9"/>
    <mergeCell ref="B12:D12"/>
    <mergeCell ref="E12:G12"/>
    <mergeCell ref="H12:J12"/>
    <mergeCell ref="K12:M12"/>
    <mergeCell ref="N12:P12"/>
    <mergeCell ref="Q12:S12"/>
    <mergeCell ref="A9:A14"/>
    <mergeCell ref="B9:D9"/>
    <mergeCell ref="E9:G9"/>
    <mergeCell ref="H9:J9"/>
    <mergeCell ref="K9:M9"/>
    <mergeCell ref="A1:S1"/>
    <mergeCell ref="A2:S2"/>
    <mergeCell ref="A3:A8"/>
    <mergeCell ref="B3:D3"/>
    <mergeCell ref="E3:G3"/>
    <mergeCell ref="H3:J3"/>
    <mergeCell ref="K3:M3"/>
    <mergeCell ref="N3:P3"/>
    <mergeCell ref="Q3:S3"/>
    <mergeCell ref="B6:D6"/>
    <mergeCell ref="E6:G6"/>
    <mergeCell ref="H6:J6"/>
    <mergeCell ref="K6:M6"/>
    <mergeCell ref="N6:P6"/>
    <mergeCell ref="Q6:S6"/>
    <mergeCell ref="A15:A20"/>
    <mergeCell ref="B15:D15"/>
    <mergeCell ref="E15:G15"/>
    <mergeCell ref="H15:J15"/>
    <mergeCell ref="K15:M15"/>
    <mergeCell ref="Q15:S15"/>
    <mergeCell ref="B18:D18"/>
    <mergeCell ref="E18:G18"/>
    <mergeCell ref="H18:J18"/>
    <mergeCell ref="K18:M18"/>
    <mergeCell ref="N18:P18"/>
    <mergeCell ref="Q18:S18"/>
    <mergeCell ref="N15:P15"/>
    <mergeCell ref="A21:A26"/>
    <mergeCell ref="B21:D21"/>
    <mergeCell ref="E21:G21"/>
    <mergeCell ref="H21:J21"/>
    <mergeCell ref="K21:M21"/>
    <mergeCell ref="Q21:S21"/>
    <mergeCell ref="B24:D24"/>
    <mergeCell ref="E24:G24"/>
    <mergeCell ref="H24:J24"/>
    <mergeCell ref="K24:M24"/>
    <mergeCell ref="N24:P24"/>
    <mergeCell ref="Q24:S24"/>
    <mergeCell ref="N21:P21"/>
  </mergeCells>
  <phoneticPr fontId="1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2015-03-06T10:20:05Z</dcterms:created>
  <dcterms:modified xsi:type="dcterms:W3CDTF">2015-03-06T10:49:57Z</dcterms:modified>
</cp:coreProperties>
</file>